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3" i="1" l="1"/>
  <c r="H23" i="1"/>
  <c r="E23" i="1" l="1"/>
  <c r="F23" i="1"/>
  <c r="G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D23" i="1"/>
  <c r="Z11" i="1" l="1"/>
  <c r="Z10" i="1" l="1"/>
  <c r="Z12" i="1"/>
  <c r="Z13" i="1"/>
  <c r="Z14" i="1"/>
  <c r="Z15" i="1"/>
  <c r="Z16" i="1"/>
  <c r="Z17" i="1"/>
  <c r="Z18" i="1"/>
  <c r="Z19" i="1"/>
  <c r="Z20" i="1"/>
  <c r="Z21" i="1"/>
  <c r="Z22" i="1"/>
  <c r="Z8" i="1"/>
  <c r="Z9" i="1"/>
  <c r="Z7" i="1"/>
  <c r="Z23" i="1" l="1"/>
</calcChain>
</file>

<file path=xl/sharedStrings.xml><?xml version="1.0" encoding="utf-8"?>
<sst xmlns="http://schemas.openxmlformats.org/spreadsheetml/2006/main" count="69" uniqueCount="48">
  <si>
    <t>КВСР</t>
  </si>
  <si>
    <t>Сумма внесенных положительных изменений в бюджетную роспись в связи с передвижками между кодами бюджетной классификации (п. 1.6)</t>
  </si>
  <si>
    <t>значение показателя</t>
  </si>
  <si>
    <t>количество баллов</t>
  </si>
  <si>
    <t>Группа 1</t>
  </si>
  <si>
    <t>Группа 2</t>
  </si>
  <si>
    <t>№</t>
  </si>
  <si>
    <t>Своевременность принятия бюджетных обязательств (п.2.5)</t>
  </si>
  <si>
    <t>Доля бюджетных обязательств ГРБС, поставленных на учет с нарушением сроков, в общем числе бюджетных обязательств ГРБС (п.2.6)</t>
  </si>
  <si>
    <t>Качество прогнозирования кассовых расходов по муниципальным программам .п.2.8)</t>
  </si>
  <si>
    <t>Уровень подготовки платежных документов (п.2.9)</t>
  </si>
  <si>
    <t>Наличие просроченной кредиторской задолженности (п.4.2)</t>
  </si>
  <si>
    <t>074</t>
  </si>
  <si>
    <t>057</t>
  </si>
  <si>
    <t>001</t>
  </si>
  <si>
    <t>082</t>
  </si>
  <si>
    <t>Качество прогнозирования кассовых расходов, кроме муниципальных программ (п.2.7)</t>
  </si>
  <si>
    <t>Количество вновь составленных планов финансово-хозяйственной деятельности в течение отчетного периода (п.1.7)</t>
  </si>
  <si>
    <t>Полнота зачисления платежей в бюджет по главному администратору доходов бюджета, объем невыясненных поступлений (п.3.2)</t>
  </si>
  <si>
    <t>Отклонение кассового исполнения по доходам от прогноза по главному администратору доходов бюджета (п.3.3)</t>
  </si>
  <si>
    <t>Администрация Сеченовского муниципального округа Нижегородской области</t>
  </si>
  <si>
    <t>Управление образования, по делам молодежи и спорта администрации Сеченовского муниципального округа Нижегородской области</t>
  </si>
  <si>
    <t>Отдел культуры и туризма администрации Сеченовского муниципального округа Нижегородской области</t>
  </si>
  <si>
    <t>Финансовое управление администрации Сеченовского муниципального округа Нижегородской области</t>
  </si>
  <si>
    <t xml:space="preserve">Управление сельского хозяйства администрации Сеченовского муниципального округа Нижегородской области </t>
  </si>
  <si>
    <t>Комитет по управлению муниципальным имуществом и земельными ресурсами администрации Сеченовского муниципального округа Нижегородской области</t>
  </si>
  <si>
    <t>Управление капитального строительства, ЖКХ, жилищной политики и жилищного фонда администрации Сеченовского муниципального округа Нижегородской области</t>
  </si>
  <si>
    <t>Средний показатель по округу</t>
  </si>
  <si>
    <t>Наименование главного администратора средств бюджета округа</t>
  </si>
  <si>
    <t>Сумма внесенных изменений в бюджетную роспись в связи с уточнением ассигнований по решению Совета депутатов Сеченовского муниципального округа Нижегородской области (п. 1.5)</t>
  </si>
  <si>
    <t xml:space="preserve">ИТОГО по главному администратору средств бюджета округа </t>
  </si>
  <si>
    <t xml:space="preserve">Совет депутатов Сеченовского муниципального округа Нижегородской области </t>
  </si>
  <si>
    <t>331</t>
  </si>
  <si>
    <t>Контрольно-счетная комиссия Сеченовского муниципального округа Нижегородской области</t>
  </si>
  <si>
    <t>Болтинский территориальный отдел</t>
  </si>
  <si>
    <t>Васильевский территориальный отдел</t>
  </si>
  <si>
    <t>Верхнеталызинский территориальный отдел</t>
  </si>
  <si>
    <t>Кочетовский территориальный отдел</t>
  </si>
  <si>
    <t>Мурзицкий территориальный отдел</t>
  </si>
  <si>
    <t>Сеченовский территориальный отдел</t>
  </si>
  <si>
    <t>489</t>
  </si>
  <si>
    <t>490</t>
  </si>
  <si>
    <t>491</t>
  </si>
  <si>
    <t>492</t>
  </si>
  <si>
    <t>493</t>
  </si>
  <si>
    <t>488</t>
  </si>
  <si>
    <t>Отчет о результатах мониторинга качества финансового
менеджмента, осуществляемого главными администраторами средств бюджета округа</t>
  </si>
  <si>
    <t>Периодичность: квартальная на 1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</si>
</sst>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130" zoomScaleNormal="130" workbookViewId="0">
      <pane xSplit="4" ySplit="7" topLeftCell="E8" activePane="bottomRight" state="frozen"/>
      <selection pane="topRight" activeCell="M1" sqref="M1"/>
      <selection pane="bottomLeft" activeCell="A9" sqref="A9"/>
      <selection pane="bottomRight" activeCell="U9" sqref="U9"/>
    </sheetView>
  </sheetViews>
  <sheetFormatPr defaultRowHeight="15" x14ac:dyDescent="0.25"/>
  <cols>
    <col min="1" max="1" width="2.7109375" style="1" bestFit="1" customWidth="1"/>
    <col min="2" max="2" width="44.85546875" style="1" customWidth="1"/>
    <col min="3" max="3" width="5" style="1" customWidth="1"/>
    <col min="4" max="4" width="7.140625" customWidth="1"/>
    <col min="5" max="5" width="8.85546875" customWidth="1"/>
    <col min="6" max="6" width="6.7109375" customWidth="1"/>
    <col min="7" max="7" width="7.85546875" customWidth="1"/>
    <col min="8" max="8" width="6.28515625" customWidth="1"/>
    <col min="9" max="9" width="7.28515625" customWidth="1"/>
    <col min="10" max="10" width="6.42578125" hidden="1" customWidth="1"/>
    <col min="11" max="11" width="7.140625" hidden="1" customWidth="1"/>
    <col min="12" max="12" width="6.140625" style="9" bestFit="1" customWidth="1"/>
    <col min="13" max="13" width="7.5703125" style="9" customWidth="1"/>
    <col min="14" max="14" width="7.140625" customWidth="1"/>
    <col min="15" max="15" width="7" customWidth="1"/>
    <col min="16" max="16" width="7.140625" customWidth="1"/>
    <col min="17" max="17" width="7.42578125" customWidth="1"/>
    <col min="18" max="18" width="7" customWidth="1"/>
    <col min="19" max="19" width="6.85546875" customWidth="1"/>
    <col min="20" max="20" width="7.42578125" customWidth="1"/>
    <col min="21" max="21" width="8" customWidth="1"/>
    <col min="22" max="22" width="7.5703125" customWidth="1"/>
    <col min="23" max="23" width="7.28515625" customWidth="1"/>
    <col min="24" max="24" width="7.140625" customWidth="1"/>
    <col min="25" max="25" width="5.85546875" bestFit="1" customWidth="1"/>
    <col min="26" max="26" width="8" customWidth="1"/>
  </cols>
  <sheetData>
    <row r="1" spans="1:26" ht="36" customHeight="1" x14ac:dyDescent="0.25">
      <c r="D1" s="35" t="s">
        <v>46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6" x14ac:dyDescent="0.25">
      <c r="B2" s="36" t="s">
        <v>47</v>
      </c>
      <c r="C2" s="36"/>
      <c r="D2" s="36"/>
    </row>
    <row r="3" spans="1:26" ht="91.5" customHeight="1" x14ac:dyDescent="0.25">
      <c r="A3" s="33" t="s">
        <v>6</v>
      </c>
      <c r="B3" s="33" t="s">
        <v>28</v>
      </c>
      <c r="C3" s="33" t="s">
        <v>0</v>
      </c>
      <c r="D3" s="33" t="s">
        <v>29</v>
      </c>
      <c r="E3" s="33"/>
      <c r="F3" s="33" t="s">
        <v>1</v>
      </c>
      <c r="G3" s="33"/>
      <c r="H3" s="33" t="s">
        <v>17</v>
      </c>
      <c r="I3" s="33"/>
      <c r="J3" s="33" t="s">
        <v>7</v>
      </c>
      <c r="K3" s="33"/>
      <c r="L3" s="34" t="s">
        <v>8</v>
      </c>
      <c r="M3" s="34"/>
      <c r="N3" s="33" t="s">
        <v>16</v>
      </c>
      <c r="O3" s="33"/>
      <c r="P3" s="33" t="s">
        <v>9</v>
      </c>
      <c r="Q3" s="33"/>
      <c r="R3" s="33" t="s">
        <v>10</v>
      </c>
      <c r="S3" s="33"/>
      <c r="T3" s="33" t="s">
        <v>18</v>
      </c>
      <c r="U3" s="33"/>
      <c r="V3" s="33" t="s">
        <v>19</v>
      </c>
      <c r="W3" s="33"/>
      <c r="X3" s="33" t="s">
        <v>11</v>
      </c>
      <c r="Y3" s="33"/>
      <c r="Z3" s="7" t="s">
        <v>30</v>
      </c>
    </row>
    <row r="4" spans="1:26" s="1" customFormat="1" ht="23.25" customHeight="1" x14ac:dyDescent="0.25">
      <c r="A4" s="33"/>
      <c r="B4" s="33"/>
      <c r="C4" s="33"/>
      <c r="D4" s="2" t="s">
        <v>2</v>
      </c>
      <c r="E4" s="2" t="s">
        <v>3</v>
      </c>
      <c r="F4" s="2" t="s">
        <v>2</v>
      </c>
      <c r="G4" s="2" t="s">
        <v>3</v>
      </c>
      <c r="H4" s="2" t="s">
        <v>2</v>
      </c>
      <c r="I4" s="2" t="s">
        <v>3</v>
      </c>
      <c r="J4" s="2" t="s">
        <v>2</v>
      </c>
      <c r="K4" s="2" t="s">
        <v>3</v>
      </c>
      <c r="L4" s="8" t="s">
        <v>2</v>
      </c>
      <c r="M4" s="10" t="s">
        <v>3</v>
      </c>
      <c r="N4" s="6" t="s">
        <v>2</v>
      </c>
      <c r="O4" s="7" t="s">
        <v>3</v>
      </c>
      <c r="P4" s="6" t="s">
        <v>2</v>
      </c>
      <c r="Q4" s="7" t="s">
        <v>3</v>
      </c>
      <c r="R4" s="6" t="s">
        <v>2</v>
      </c>
      <c r="S4" s="7" t="s">
        <v>3</v>
      </c>
      <c r="T4" s="6" t="s">
        <v>2</v>
      </c>
      <c r="U4" s="7" t="s">
        <v>3</v>
      </c>
      <c r="V4" s="6" t="s">
        <v>2</v>
      </c>
      <c r="W4" s="7" t="s">
        <v>3</v>
      </c>
      <c r="X4" s="6" t="s">
        <v>2</v>
      </c>
      <c r="Y4" s="7" t="s">
        <v>3</v>
      </c>
      <c r="Z4" s="7" t="s">
        <v>3</v>
      </c>
    </row>
    <row r="5" spans="1:26" s="1" customFormat="1" ht="9.75" customHeight="1" x14ac:dyDescent="0.25">
      <c r="A5" s="2">
        <v>1</v>
      </c>
      <c r="B5" s="2">
        <v>2</v>
      </c>
      <c r="C5" s="2">
        <v>3</v>
      </c>
      <c r="D5" s="6">
        <v>12</v>
      </c>
      <c r="E5" s="6">
        <v>13</v>
      </c>
      <c r="F5" s="6">
        <v>14</v>
      </c>
      <c r="G5" s="6">
        <v>15</v>
      </c>
      <c r="H5" s="6">
        <v>16</v>
      </c>
      <c r="I5" s="6">
        <v>17</v>
      </c>
      <c r="J5" s="6">
        <v>26</v>
      </c>
      <c r="K5" s="5">
        <v>27</v>
      </c>
      <c r="L5" s="11">
        <v>28</v>
      </c>
      <c r="M5" s="11">
        <v>29</v>
      </c>
      <c r="N5" s="5">
        <v>30</v>
      </c>
      <c r="O5" s="5">
        <v>31</v>
      </c>
      <c r="P5" s="5">
        <v>32</v>
      </c>
      <c r="Q5" s="5">
        <v>33</v>
      </c>
      <c r="R5" s="5">
        <v>30</v>
      </c>
      <c r="S5" s="5">
        <v>31</v>
      </c>
      <c r="T5" s="5">
        <v>34</v>
      </c>
      <c r="U5" s="5">
        <v>35</v>
      </c>
      <c r="V5" s="5">
        <v>36</v>
      </c>
      <c r="W5" s="5">
        <v>37</v>
      </c>
      <c r="X5" s="5">
        <v>40</v>
      </c>
      <c r="Y5" s="5">
        <v>41</v>
      </c>
      <c r="Z5" s="5">
        <v>60</v>
      </c>
    </row>
    <row r="6" spans="1:26" ht="9" customHeight="1" x14ac:dyDescent="0.25">
      <c r="A6" s="3"/>
      <c r="B6" s="4" t="s">
        <v>4</v>
      </c>
      <c r="C6" s="13"/>
      <c r="D6" s="6"/>
      <c r="E6" s="6"/>
      <c r="F6" s="6"/>
      <c r="G6" s="6"/>
      <c r="H6" s="6"/>
      <c r="I6" s="6"/>
      <c r="J6" s="6"/>
      <c r="K6" s="6"/>
      <c r="L6" s="12"/>
      <c r="M6" s="1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5" customHeight="1" x14ac:dyDescent="0.25">
      <c r="A7" s="14">
        <v>1</v>
      </c>
      <c r="B7" s="15" t="s">
        <v>20</v>
      </c>
      <c r="C7" s="16">
        <v>487</v>
      </c>
      <c r="D7" s="18">
        <v>93</v>
      </c>
      <c r="E7" s="18">
        <v>8</v>
      </c>
      <c r="F7" s="18">
        <v>99</v>
      </c>
      <c r="G7" s="18">
        <v>10</v>
      </c>
      <c r="H7" s="17">
        <v>3</v>
      </c>
      <c r="I7" s="17">
        <v>10</v>
      </c>
      <c r="J7" s="18"/>
      <c r="K7" s="18"/>
      <c r="L7" s="19">
        <v>0</v>
      </c>
      <c r="M7" s="20">
        <v>10</v>
      </c>
      <c r="N7" s="20">
        <v>76</v>
      </c>
      <c r="O7" s="20">
        <v>3</v>
      </c>
      <c r="P7" s="21">
        <v>93</v>
      </c>
      <c r="Q7" s="21">
        <v>6</v>
      </c>
      <c r="R7" s="22">
        <v>100</v>
      </c>
      <c r="S7" s="22">
        <v>10</v>
      </c>
      <c r="T7" s="20">
        <v>0</v>
      </c>
      <c r="U7" s="20">
        <v>1.4</v>
      </c>
      <c r="V7" s="20">
        <v>1.5</v>
      </c>
      <c r="W7" s="20">
        <v>0.7</v>
      </c>
      <c r="X7" s="22">
        <v>0</v>
      </c>
      <c r="Y7" s="22">
        <v>10</v>
      </c>
      <c r="Z7" s="22">
        <f>E7+G7+I7+K7+M7+O7+Q7+S7+U7+W7+Y7</f>
        <v>69.099999999999994</v>
      </c>
    </row>
    <row r="8" spans="1:26" ht="46.5" customHeight="1" x14ac:dyDescent="0.25">
      <c r="A8" s="14">
        <v>2</v>
      </c>
      <c r="B8" s="15" t="s">
        <v>21</v>
      </c>
      <c r="C8" s="16" t="s">
        <v>12</v>
      </c>
      <c r="D8" s="18">
        <v>99.2</v>
      </c>
      <c r="E8" s="18">
        <v>10</v>
      </c>
      <c r="F8" s="18">
        <v>99.9</v>
      </c>
      <c r="G8" s="18">
        <v>10</v>
      </c>
      <c r="H8" s="17">
        <v>17</v>
      </c>
      <c r="I8" s="17">
        <v>0</v>
      </c>
      <c r="J8" s="18"/>
      <c r="K8" s="18"/>
      <c r="L8" s="19">
        <v>0</v>
      </c>
      <c r="M8" s="20">
        <v>10</v>
      </c>
      <c r="N8" s="20">
        <v>36.700000000000003</v>
      </c>
      <c r="O8" s="20">
        <v>1</v>
      </c>
      <c r="P8" s="21">
        <v>38.200000000000003</v>
      </c>
      <c r="Q8" s="21">
        <v>0</v>
      </c>
      <c r="R8" s="23">
        <v>98.5</v>
      </c>
      <c r="S8" s="22">
        <v>7</v>
      </c>
      <c r="T8" s="20">
        <v>0</v>
      </c>
      <c r="U8" s="20">
        <v>5</v>
      </c>
      <c r="V8" s="20">
        <v>1.2</v>
      </c>
      <c r="W8" s="20">
        <v>10</v>
      </c>
      <c r="X8" s="22">
        <v>0</v>
      </c>
      <c r="Y8" s="22">
        <v>10</v>
      </c>
      <c r="Z8" s="22">
        <f t="shared" ref="Z8:Z22" si="0">E8+G8+I8+K8+M8+O8+Q8+S8+U8+W8+Y8</f>
        <v>63</v>
      </c>
    </row>
    <row r="9" spans="1:26" ht="44.25" customHeight="1" x14ac:dyDescent="0.25">
      <c r="A9" s="14">
        <v>3</v>
      </c>
      <c r="B9" s="15" t="s">
        <v>22</v>
      </c>
      <c r="C9" s="16" t="s">
        <v>13</v>
      </c>
      <c r="D9" s="18">
        <v>100</v>
      </c>
      <c r="E9" s="18">
        <v>10</v>
      </c>
      <c r="F9" s="18">
        <v>99.7</v>
      </c>
      <c r="G9" s="18">
        <v>10</v>
      </c>
      <c r="H9" s="17">
        <v>5</v>
      </c>
      <c r="I9" s="17">
        <v>3</v>
      </c>
      <c r="J9" s="18"/>
      <c r="K9" s="18"/>
      <c r="L9" s="19">
        <v>0</v>
      </c>
      <c r="M9" s="20">
        <v>10</v>
      </c>
      <c r="N9" s="20">
        <v>36.700000000000003</v>
      </c>
      <c r="O9" s="20">
        <v>1</v>
      </c>
      <c r="P9" s="21">
        <v>47</v>
      </c>
      <c r="Q9" s="21">
        <v>0</v>
      </c>
      <c r="R9" s="23">
        <v>100</v>
      </c>
      <c r="S9" s="22">
        <v>10</v>
      </c>
      <c r="T9" s="20">
        <v>0</v>
      </c>
      <c r="U9" s="20">
        <v>1.4</v>
      </c>
      <c r="V9" s="20">
        <v>1.5</v>
      </c>
      <c r="W9" s="20">
        <v>0.7</v>
      </c>
      <c r="X9" s="22">
        <v>0</v>
      </c>
      <c r="Y9" s="22">
        <v>10</v>
      </c>
      <c r="Z9" s="22">
        <f t="shared" si="0"/>
        <v>56.1</v>
      </c>
    </row>
    <row r="10" spans="1:26" ht="15.75" customHeight="1" x14ac:dyDescent="0.25">
      <c r="A10" s="24"/>
      <c r="B10" s="15" t="s">
        <v>5</v>
      </c>
      <c r="C10" s="16"/>
      <c r="D10" s="18"/>
      <c r="E10" s="18"/>
      <c r="F10" s="18"/>
      <c r="G10" s="18"/>
      <c r="H10" s="17"/>
      <c r="I10" s="17"/>
      <c r="J10" s="18"/>
      <c r="K10" s="18"/>
      <c r="L10" s="19"/>
      <c r="M10" s="20"/>
      <c r="N10" s="20"/>
      <c r="O10" s="20"/>
      <c r="P10" s="21"/>
      <c r="Q10" s="21"/>
      <c r="R10" s="23"/>
      <c r="S10" s="22"/>
      <c r="T10" s="20"/>
      <c r="U10" s="20"/>
      <c r="V10" s="20"/>
      <c r="W10" s="20"/>
      <c r="X10" s="22"/>
      <c r="Y10" s="22"/>
      <c r="Z10" s="22">
        <f t="shared" si="0"/>
        <v>0</v>
      </c>
    </row>
    <row r="11" spans="1:26" ht="44.25" customHeight="1" x14ac:dyDescent="0.25">
      <c r="A11" s="31">
        <v>1</v>
      </c>
      <c r="B11" s="15" t="s">
        <v>23</v>
      </c>
      <c r="C11" s="16" t="s">
        <v>14</v>
      </c>
      <c r="D11" s="18">
        <v>100</v>
      </c>
      <c r="E11" s="18">
        <v>10</v>
      </c>
      <c r="F11" s="18">
        <v>99.9</v>
      </c>
      <c r="G11" s="18">
        <v>10</v>
      </c>
      <c r="H11" s="17"/>
      <c r="I11" s="17"/>
      <c r="J11" s="18"/>
      <c r="K11" s="18"/>
      <c r="L11" s="19">
        <v>0</v>
      </c>
      <c r="M11" s="20">
        <v>10</v>
      </c>
      <c r="N11" s="20">
        <v>36.700000000000003</v>
      </c>
      <c r="O11" s="20">
        <v>1</v>
      </c>
      <c r="P11" s="21">
        <v>60</v>
      </c>
      <c r="Q11" s="21">
        <v>0</v>
      </c>
      <c r="R11" s="23">
        <v>97.8</v>
      </c>
      <c r="S11" s="22">
        <v>7</v>
      </c>
      <c r="T11" s="20">
        <v>0.1</v>
      </c>
      <c r="U11" s="20">
        <v>3</v>
      </c>
      <c r="V11" s="20">
        <v>24.6</v>
      </c>
      <c r="W11" s="20">
        <v>0</v>
      </c>
      <c r="X11" s="22">
        <v>0</v>
      </c>
      <c r="Y11" s="22">
        <v>10</v>
      </c>
      <c r="Z11" s="22">
        <f>E11+G11+I11+K11+M11+O11+Q11+S11+U11+W11+Y11</f>
        <v>51</v>
      </c>
    </row>
    <row r="12" spans="1:26" s="9" customFormat="1" ht="46.5" customHeight="1" x14ac:dyDescent="0.25">
      <c r="A12" s="31">
        <v>2</v>
      </c>
      <c r="B12" s="15" t="s">
        <v>24</v>
      </c>
      <c r="C12" s="16" t="s">
        <v>15</v>
      </c>
      <c r="D12" s="17">
        <v>100</v>
      </c>
      <c r="E12" s="17">
        <v>10</v>
      </c>
      <c r="F12" s="18">
        <v>99.2</v>
      </c>
      <c r="G12" s="18">
        <v>10</v>
      </c>
      <c r="H12" s="17"/>
      <c r="I12" s="17"/>
      <c r="J12" s="17"/>
      <c r="K12" s="18"/>
      <c r="L12" s="19">
        <v>0</v>
      </c>
      <c r="M12" s="20">
        <v>10</v>
      </c>
      <c r="N12" s="20">
        <v>36.700000000000003</v>
      </c>
      <c r="O12" s="20">
        <v>1</v>
      </c>
      <c r="P12" s="21">
        <v>80.8</v>
      </c>
      <c r="Q12" s="21">
        <v>3</v>
      </c>
      <c r="R12" s="21">
        <v>100</v>
      </c>
      <c r="S12" s="20">
        <v>10</v>
      </c>
      <c r="T12" s="20">
        <v>0</v>
      </c>
      <c r="U12" s="20">
        <v>5</v>
      </c>
      <c r="V12" s="20">
        <v>38</v>
      </c>
      <c r="W12" s="20">
        <v>0</v>
      </c>
      <c r="X12" s="22">
        <v>0</v>
      </c>
      <c r="Y12" s="22">
        <v>10</v>
      </c>
      <c r="Z12" s="22">
        <f t="shared" si="0"/>
        <v>59</v>
      </c>
    </row>
    <row r="13" spans="1:26" s="9" customFormat="1" ht="54" customHeight="1" x14ac:dyDescent="0.25">
      <c r="A13" s="32">
        <v>3</v>
      </c>
      <c r="B13" s="25" t="s">
        <v>25</v>
      </c>
      <c r="C13" s="26">
        <v>366</v>
      </c>
      <c r="D13" s="27">
        <v>100</v>
      </c>
      <c r="E13" s="27">
        <v>10</v>
      </c>
      <c r="F13" s="18">
        <v>100</v>
      </c>
      <c r="G13" s="18">
        <v>10</v>
      </c>
      <c r="H13" s="27"/>
      <c r="I13" s="27"/>
      <c r="J13" s="27"/>
      <c r="K13" s="18"/>
      <c r="L13" s="19">
        <v>0</v>
      </c>
      <c r="M13" s="20">
        <v>10</v>
      </c>
      <c r="N13" s="20">
        <v>36.700000000000003</v>
      </c>
      <c r="O13" s="20">
        <v>1</v>
      </c>
      <c r="P13" s="21">
        <v>46</v>
      </c>
      <c r="Q13" s="21">
        <v>0</v>
      </c>
      <c r="R13" s="28">
        <v>100</v>
      </c>
      <c r="S13" s="20">
        <v>10</v>
      </c>
      <c r="T13" s="20">
        <v>0.4</v>
      </c>
      <c r="U13" s="20">
        <v>3</v>
      </c>
      <c r="V13" s="20">
        <v>-40.9</v>
      </c>
      <c r="W13" s="20">
        <v>0</v>
      </c>
      <c r="X13" s="22">
        <v>0</v>
      </c>
      <c r="Y13" s="22">
        <v>10</v>
      </c>
      <c r="Z13" s="22">
        <f t="shared" si="0"/>
        <v>54</v>
      </c>
    </row>
    <row r="14" spans="1:26" s="9" customFormat="1" ht="42" customHeight="1" x14ac:dyDescent="0.25">
      <c r="A14" s="31">
        <v>4</v>
      </c>
      <c r="B14" s="15" t="s">
        <v>31</v>
      </c>
      <c r="C14" s="16">
        <v>330</v>
      </c>
      <c r="D14" s="17">
        <v>100</v>
      </c>
      <c r="E14" s="17">
        <v>10</v>
      </c>
      <c r="F14" s="18">
        <v>97.7</v>
      </c>
      <c r="G14" s="18">
        <v>10</v>
      </c>
      <c r="H14" s="17"/>
      <c r="I14" s="17"/>
      <c r="J14" s="17"/>
      <c r="K14" s="18"/>
      <c r="L14" s="19">
        <v>0</v>
      </c>
      <c r="M14" s="20">
        <v>10</v>
      </c>
      <c r="N14" s="20">
        <v>46</v>
      </c>
      <c r="O14" s="20">
        <v>1</v>
      </c>
      <c r="P14" s="21">
        <v>52.4</v>
      </c>
      <c r="Q14" s="21">
        <v>2.1</v>
      </c>
      <c r="R14" s="21">
        <v>100</v>
      </c>
      <c r="S14" s="20">
        <v>10</v>
      </c>
      <c r="T14" s="20">
        <v>0</v>
      </c>
      <c r="U14" s="20">
        <v>1.4</v>
      </c>
      <c r="V14" s="20">
        <v>1.5</v>
      </c>
      <c r="W14" s="20">
        <v>0.7</v>
      </c>
      <c r="X14" s="22">
        <v>0</v>
      </c>
      <c r="Y14" s="22">
        <v>10</v>
      </c>
      <c r="Z14" s="22">
        <f t="shared" si="0"/>
        <v>55.2</v>
      </c>
    </row>
    <row r="15" spans="1:26" s="9" customFormat="1" ht="44.25" customHeight="1" x14ac:dyDescent="0.25">
      <c r="A15" s="31">
        <v>5</v>
      </c>
      <c r="B15" s="15" t="s">
        <v>33</v>
      </c>
      <c r="C15" s="16" t="s">
        <v>32</v>
      </c>
      <c r="D15" s="17">
        <v>100</v>
      </c>
      <c r="E15" s="17">
        <v>10</v>
      </c>
      <c r="F15" s="18">
        <v>99.9</v>
      </c>
      <c r="G15" s="18">
        <v>10</v>
      </c>
      <c r="H15" s="17"/>
      <c r="I15" s="17"/>
      <c r="J15" s="17"/>
      <c r="K15" s="18"/>
      <c r="L15" s="19">
        <v>0</v>
      </c>
      <c r="M15" s="20">
        <v>10</v>
      </c>
      <c r="N15" s="20">
        <v>67</v>
      </c>
      <c r="O15" s="20">
        <v>1</v>
      </c>
      <c r="P15" s="21">
        <v>52.4</v>
      </c>
      <c r="Q15" s="21">
        <v>2.1</v>
      </c>
      <c r="R15" s="21">
        <v>100</v>
      </c>
      <c r="S15" s="20">
        <v>10</v>
      </c>
      <c r="T15" s="20">
        <v>0</v>
      </c>
      <c r="U15" s="20">
        <v>1.4</v>
      </c>
      <c r="V15" s="20">
        <v>1.5</v>
      </c>
      <c r="W15" s="20">
        <v>0.7</v>
      </c>
      <c r="X15" s="22">
        <v>0</v>
      </c>
      <c r="Y15" s="22">
        <v>10</v>
      </c>
      <c r="Z15" s="22">
        <f t="shared" si="0"/>
        <v>55.2</v>
      </c>
    </row>
    <row r="16" spans="1:26" s="9" customFormat="1" ht="57" customHeight="1" x14ac:dyDescent="0.25">
      <c r="A16" s="31">
        <v>6</v>
      </c>
      <c r="B16" s="15" t="s">
        <v>26</v>
      </c>
      <c r="C16" s="16">
        <v>132</v>
      </c>
      <c r="D16" s="17">
        <v>91.9</v>
      </c>
      <c r="E16" s="17">
        <v>8</v>
      </c>
      <c r="F16" s="18">
        <v>100</v>
      </c>
      <c r="G16" s="18">
        <v>10</v>
      </c>
      <c r="H16" s="17"/>
      <c r="I16" s="17"/>
      <c r="J16" s="17"/>
      <c r="K16" s="18"/>
      <c r="L16" s="19">
        <v>0</v>
      </c>
      <c r="M16" s="20">
        <v>10</v>
      </c>
      <c r="N16" s="20">
        <v>36.700000000000003</v>
      </c>
      <c r="O16" s="20">
        <v>1</v>
      </c>
      <c r="P16" s="21">
        <v>5.0999999999999996</v>
      </c>
      <c r="Q16" s="21">
        <v>2.1</v>
      </c>
      <c r="R16" s="21">
        <v>96.4</v>
      </c>
      <c r="S16" s="20">
        <v>7</v>
      </c>
      <c r="T16" s="20">
        <v>0</v>
      </c>
      <c r="U16" s="20">
        <v>1.4</v>
      </c>
      <c r="V16" s="20">
        <v>1.5</v>
      </c>
      <c r="W16" s="20">
        <v>0.7</v>
      </c>
      <c r="X16" s="22">
        <v>0</v>
      </c>
      <c r="Y16" s="22">
        <v>10</v>
      </c>
      <c r="Z16" s="22">
        <f t="shared" si="0"/>
        <v>50.2</v>
      </c>
    </row>
    <row r="17" spans="1:26" s="9" customFormat="1" ht="33" customHeight="1" x14ac:dyDescent="0.25">
      <c r="A17" s="31">
        <v>7</v>
      </c>
      <c r="B17" s="29" t="s">
        <v>34</v>
      </c>
      <c r="C17" s="16" t="s">
        <v>40</v>
      </c>
      <c r="D17" s="17">
        <v>79</v>
      </c>
      <c r="E17" s="17">
        <v>4</v>
      </c>
      <c r="F17" s="18">
        <v>99.9</v>
      </c>
      <c r="G17" s="18">
        <v>10</v>
      </c>
      <c r="H17" s="17"/>
      <c r="I17" s="17"/>
      <c r="J17" s="17"/>
      <c r="K17" s="18"/>
      <c r="L17" s="19">
        <v>0</v>
      </c>
      <c r="M17" s="20">
        <v>10</v>
      </c>
      <c r="N17" s="20">
        <v>70</v>
      </c>
      <c r="O17" s="20">
        <v>3</v>
      </c>
      <c r="P17" s="21">
        <v>67</v>
      </c>
      <c r="Q17" s="21">
        <v>2.1</v>
      </c>
      <c r="R17" s="21">
        <v>100</v>
      </c>
      <c r="S17" s="20">
        <v>10</v>
      </c>
      <c r="T17" s="20">
        <v>0</v>
      </c>
      <c r="U17" s="20">
        <v>1.4</v>
      </c>
      <c r="V17" s="20">
        <v>1.5</v>
      </c>
      <c r="W17" s="20">
        <v>0.7</v>
      </c>
      <c r="X17" s="22">
        <v>0</v>
      </c>
      <c r="Y17" s="22">
        <v>10</v>
      </c>
      <c r="Z17" s="22">
        <f t="shared" si="0"/>
        <v>51.2</v>
      </c>
    </row>
    <row r="18" spans="1:26" s="9" customFormat="1" ht="38.25" customHeight="1" x14ac:dyDescent="0.25">
      <c r="A18" s="31">
        <v>8</v>
      </c>
      <c r="B18" s="29" t="s">
        <v>35</v>
      </c>
      <c r="C18" s="16" t="s">
        <v>41</v>
      </c>
      <c r="D18" s="17">
        <v>79</v>
      </c>
      <c r="E18" s="17">
        <v>4</v>
      </c>
      <c r="F18" s="18">
        <v>98</v>
      </c>
      <c r="G18" s="18">
        <v>10</v>
      </c>
      <c r="H18" s="17"/>
      <c r="I18" s="17"/>
      <c r="J18" s="17"/>
      <c r="K18" s="18"/>
      <c r="L18" s="19">
        <v>0</v>
      </c>
      <c r="M18" s="20">
        <v>10</v>
      </c>
      <c r="N18" s="20">
        <v>30.4</v>
      </c>
      <c r="O18" s="20">
        <v>0</v>
      </c>
      <c r="P18" s="21">
        <v>94</v>
      </c>
      <c r="Q18" s="21">
        <v>6</v>
      </c>
      <c r="R18" s="21">
        <v>100</v>
      </c>
      <c r="S18" s="20">
        <v>10</v>
      </c>
      <c r="T18" s="20">
        <v>0</v>
      </c>
      <c r="U18" s="20">
        <v>1.4</v>
      </c>
      <c r="V18" s="20">
        <v>1.5</v>
      </c>
      <c r="W18" s="20">
        <v>0.7</v>
      </c>
      <c r="X18" s="22">
        <v>0</v>
      </c>
      <c r="Y18" s="22">
        <v>10</v>
      </c>
      <c r="Z18" s="22">
        <f t="shared" si="0"/>
        <v>52.1</v>
      </c>
    </row>
    <row r="19" spans="1:26" s="9" customFormat="1" ht="36.75" customHeight="1" x14ac:dyDescent="0.25">
      <c r="A19" s="31">
        <v>9</v>
      </c>
      <c r="B19" s="29" t="s">
        <v>36</v>
      </c>
      <c r="C19" s="16" t="s">
        <v>42</v>
      </c>
      <c r="D19" s="17">
        <v>100</v>
      </c>
      <c r="E19" s="17">
        <v>10</v>
      </c>
      <c r="F19" s="18">
        <v>99.3</v>
      </c>
      <c r="G19" s="18">
        <v>10</v>
      </c>
      <c r="H19" s="17"/>
      <c r="I19" s="17"/>
      <c r="J19" s="17"/>
      <c r="K19" s="18"/>
      <c r="L19" s="19">
        <v>0</v>
      </c>
      <c r="M19" s="20">
        <v>10</v>
      </c>
      <c r="N19" s="20">
        <v>74.2</v>
      </c>
      <c r="O19" s="20">
        <v>3</v>
      </c>
      <c r="P19" s="21">
        <v>99.7</v>
      </c>
      <c r="Q19" s="21">
        <v>10</v>
      </c>
      <c r="R19" s="21">
        <v>99.2</v>
      </c>
      <c r="S19" s="20">
        <v>7</v>
      </c>
      <c r="T19" s="20">
        <v>0</v>
      </c>
      <c r="U19" s="20">
        <v>1.4</v>
      </c>
      <c r="V19" s="20">
        <v>1.5</v>
      </c>
      <c r="W19" s="20">
        <v>0.7</v>
      </c>
      <c r="X19" s="22">
        <v>0</v>
      </c>
      <c r="Y19" s="22">
        <v>10</v>
      </c>
      <c r="Z19" s="22">
        <f t="shared" si="0"/>
        <v>62.1</v>
      </c>
    </row>
    <row r="20" spans="1:26" s="9" customFormat="1" ht="34.5" customHeight="1" x14ac:dyDescent="0.25">
      <c r="A20" s="31">
        <v>10</v>
      </c>
      <c r="B20" s="29" t="s">
        <v>37</v>
      </c>
      <c r="C20" s="16" t="s">
        <v>43</v>
      </c>
      <c r="D20" s="17">
        <v>100</v>
      </c>
      <c r="E20" s="17">
        <v>10</v>
      </c>
      <c r="F20" s="18">
        <v>100</v>
      </c>
      <c r="G20" s="18">
        <v>10</v>
      </c>
      <c r="H20" s="17"/>
      <c r="I20" s="17"/>
      <c r="J20" s="17"/>
      <c r="K20" s="18"/>
      <c r="L20" s="19">
        <v>0</v>
      </c>
      <c r="M20" s="20">
        <v>10</v>
      </c>
      <c r="N20" s="20">
        <v>78</v>
      </c>
      <c r="O20" s="20">
        <v>3</v>
      </c>
      <c r="P20" s="21">
        <v>92.6</v>
      </c>
      <c r="Q20" s="21">
        <v>6</v>
      </c>
      <c r="R20" s="21">
        <v>98</v>
      </c>
      <c r="S20" s="20">
        <v>7</v>
      </c>
      <c r="T20" s="20">
        <v>0</v>
      </c>
      <c r="U20" s="20">
        <v>1.4</v>
      </c>
      <c r="V20" s="20">
        <v>1.5</v>
      </c>
      <c r="W20" s="20">
        <v>0.7</v>
      </c>
      <c r="X20" s="22">
        <v>0</v>
      </c>
      <c r="Y20" s="22">
        <v>10</v>
      </c>
      <c r="Z20" s="22">
        <f t="shared" si="0"/>
        <v>58.1</v>
      </c>
    </row>
    <row r="21" spans="1:26" s="9" customFormat="1" ht="34.5" customHeight="1" x14ac:dyDescent="0.25">
      <c r="A21" s="31">
        <v>11</v>
      </c>
      <c r="B21" s="29" t="s">
        <v>38</v>
      </c>
      <c r="C21" s="16" t="s">
        <v>44</v>
      </c>
      <c r="D21" s="17">
        <v>69</v>
      </c>
      <c r="E21" s="17">
        <v>0</v>
      </c>
      <c r="F21" s="18">
        <v>97.5</v>
      </c>
      <c r="G21" s="18">
        <v>10</v>
      </c>
      <c r="H21" s="17"/>
      <c r="I21" s="17"/>
      <c r="J21" s="17"/>
      <c r="K21" s="18"/>
      <c r="L21" s="19">
        <v>0</v>
      </c>
      <c r="M21" s="20">
        <v>10</v>
      </c>
      <c r="N21" s="20">
        <v>81.3</v>
      </c>
      <c r="O21" s="20">
        <v>3</v>
      </c>
      <c r="P21" s="21">
        <v>40.5</v>
      </c>
      <c r="Q21" s="21">
        <v>0</v>
      </c>
      <c r="R21" s="21">
        <v>100</v>
      </c>
      <c r="S21" s="20">
        <v>10</v>
      </c>
      <c r="T21" s="20">
        <v>0</v>
      </c>
      <c r="U21" s="20">
        <v>1.4</v>
      </c>
      <c r="V21" s="20">
        <v>1.5</v>
      </c>
      <c r="W21" s="20">
        <v>0.7</v>
      </c>
      <c r="X21" s="22">
        <v>0</v>
      </c>
      <c r="Y21" s="22">
        <v>10</v>
      </c>
      <c r="Z21" s="22">
        <f t="shared" si="0"/>
        <v>45.1</v>
      </c>
    </row>
    <row r="22" spans="1:26" s="9" customFormat="1" ht="33.75" customHeight="1" x14ac:dyDescent="0.25">
      <c r="A22" s="31">
        <v>12</v>
      </c>
      <c r="B22" s="29" t="s">
        <v>39</v>
      </c>
      <c r="C22" s="16" t="s">
        <v>45</v>
      </c>
      <c r="D22" s="17">
        <v>95.2</v>
      </c>
      <c r="E22" s="17">
        <v>10</v>
      </c>
      <c r="F22" s="18">
        <v>96.6</v>
      </c>
      <c r="G22" s="18">
        <v>10</v>
      </c>
      <c r="H22" s="17"/>
      <c r="I22" s="17"/>
      <c r="J22" s="17"/>
      <c r="K22" s="18"/>
      <c r="L22" s="19">
        <v>0</v>
      </c>
      <c r="M22" s="20">
        <v>10</v>
      </c>
      <c r="N22" s="20">
        <v>27.8</v>
      </c>
      <c r="O22" s="20">
        <v>0</v>
      </c>
      <c r="P22" s="21">
        <v>22.1</v>
      </c>
      <c r="Q22" s="21">
        <v>0</v>
      </c>
      <c r="R22" s="21">
        <v>98.5</v>
      </c>
      <c r="S22" s="20">
        <v>7</v>
      </c>
      <c r="T22" s="20">
        <v>0</v>
      </c>
      <c r="U22" s="20">
        <v>1.4</v>
      </c>
      <c r="V22" s="20">
        <v>1.5</v>
      </c>
      <c r="W22" s="20">
        <v>0.7</v>
      </c>
      <c r="X22" s="20">
        <v>0</v>
      </c>
      <c r="Y22" s="22">
        <v>10</v>
      </c>
      <c r="Z22" s="22">
        <f t="shared" si="0"/>
        <v>49.1</v>
      </c>
    </row>
    <row r="23" spans="1:26" ht="27" customHeight="1" x14ac:dyDescent="0.25">
      <c r="A23" s="37" t="s">
        <v>27</v>
      </c>
      <c r="B23" s="38"/>
      <c r="C23" s="30"/>
      <c r="D23" s="22">
        <f>SUM(D7:D22)/15</f>
        <v>93.75333333333333</v>
      </c>
      <c r="E23" s="22">
        <f t="shared" ref="E23:Z23" si="1">SUM(E7:E22)/15</f>
        <v>8.2666666666666675</v>
      </c>
      <c r="F23" s="22">
        <f t="shared" si="1"/>
        <v>99.106666666666655</v>
      </c>
      <c r="G23" s="22">
        <f t="shared" si="1"/>
        <v>10</v>
      </c>
      <c r="H23" s="22">
        <f>SUM(H7:H22)/3</f>
        <v>8.3333333333333339</v>
      </c>
      <c r="I23" s="22">
        <f>SUM(I7:I22)/3</f>
        <v>4.333333333333333</v>
      </c>
      <c r="J23" s="22">
        <f t="shared" si="1"/>
        <v>0</v>
      </c>
      <c r="K23" s="22">
        <f t="shared" si="1"/>
        <v>0</v>
      </c>
      <c r="L23" s="22">
        <f t="shared" si="1"/>
        <v>0</v>
      </c>
      <c r="M23" s="22">
        <f t="shared" si="1"/>
        <v>10</v>
      </c>
      <c r="N23" s="22">
        <f t="shared" si="1"/>
        <v>51.393333333333324</v>
      </c>
      <c r="O23" s="22">
        <f t="shared" si="1"/>
        <v>1.5333333333333334</v>
      </c>
      <c r="P23" s="22">
        <f t="shared" si="1"/>
        <v>59.38666666666667</v>
      </c>
      <c r="Q23" s="22">
        <f t="shared" si="1"/>
        <v>2.6266666666666665</v>
      </c>
      <c r="R23" s="22">
        <f t="shared" si="1"/>
        <v>99.226666666666659</v>
      </c>
      <c r="S23" s="22">
        <f t="shared" si="1"/>
        <v>8.8000000000000007</v>
      </c>
      <c r="T23" s="22">
        <f t="shared" si="1"/>
        <v>3.3333333333333333E-2</v>
      </c>
      <c r="U23" s="22">
        <f t="shared" si="1"/>
        <v>2.0933333333333324</v>
      </c>
      <c r="V23" s="22">
        <f t="shared" si="1"/>
        <v>2.6266666666666665</v>
      </c>
      <c r="W23" s="22">
        <f t="shared" si="1"/>
        <v>1.1799999999999995</v>
      </c>
      <c r="X23" s="22">
        <f t="shared" si="1"/>
        <v>0</v>
      </c>
      <c r="Y23" s="22">
        <f t="shared" si="1"/>
        <v>10</v>
      </c>
      <c r="Z23" s="22">
        <f t="shared" si="1"/>
        <v>55.366666666666674</v>
      </c>
    </row>
  </sheetData>
  <mergeCells count="17">
    <mergeCell ref="D1:W1"/>
    <mergeCell ref="B2:D2"/>
    <mergeCell ref="A23:B23"/>
    <mergeCell ref="A3:A4"/>
    <mergeCell ref="B3:B4"/>
    <mergeCell ref="C3:C4"/>
    <mergeCell ref="D3:E3"/>
    <mergeCell ref="F3:G3"/>
    <mergeCell ref="H3:I3"/>
    <mergeCell ref="X3:Y3"/>
    <mergeCell ref="J3:K3"/>
    <mergeCell ref="L3:M3"/>
    <mergeCell ref="N3:O3"/>
    <mergeCell ref="P3:Q3"/>
    <mergeCell ref="R3:S3"/>
    <mergeCell ref="T3:U3"/>
    <mergeCell ref="V3:W3"/>
  </mergeCells>
  <pageMargins left="0" right="0" top="0" bottom="0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2026-04-30T08:40:50Z</dcterms:modified>
</cp:coreProperties>
</file>